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filterPrivacy="1" defaultThemeVersion="166925"/>
  <xr:revisionPtr revIDLastSave="0" documentId="13_ncr:1_{B5391167-6574-4381-8AE8-ACE0A97E55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a služeb_pro účely hodnocení" sheetId="1" r:id="rId1"/>
    <sheet name="Příloha č. 2 SML - Cena služeb" sheetId="2" r:id="rId2"/>
  </sheets>
  <externalReferences>
    <externalReference r:id="rId3"/>
  </externalReferences>
  <definedNames>
    <definedName name="ano_ne">[1]Seznamy!$A$2:$A$3</definedName>
    <definedName name="_xlnm.Print_Area" localSheetId="0">'Cena služeb_pro účely hodnocení'!$A$1:$L$20</definedName>
    <definedName name="sluzba">[1]Seznamy!$B$2:$B$3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2" l="1"/>
  <c r="L12" i="1" l="1"/>
  <c r="I10" i="2" l="1"/>
  <c r="J10" i="2"/>
  <c r="I11" i="2"/>
  <c r="J11" i="2"/>
  <c r="K9" i="2"/>
  <c r="L9" i="2"/>
  <c r="K10" i="2"/>
  <c r="L10" i="2"/>
  <c r="K11" i="2"/>
  <c r="L11" i="2"/>
  <c r="J8" i="2"/>
  <c r="K8" i="2"/>
  <c r="L8" i="2"/>
  <c r="I6" i="2"/>
  <c r="J6" i="2"/>
  <c r="K6" i="2"/>
  <c r="L6" i="2"/>
  <c r="I7" i="2"/>
  <c r="J7" i="2"/>
  <c r="K7" i="2"/>
  <c r="L7" i="2"/>
  <c r="J5" i="2"/>
  <c r="K5" i="2"/>
  <c r="L5" i="2"/>
  <c r="K12" i="1" l="1"/>
  <c r="L13" i="1" l="1"/>
</calcChain>
</file>

<file path=xl/sharedStrings.xml><?xml version="1.0" encoding="utf-8"?>
<sst xmlns="http://schemas.openxmlformats.org/spreadsheetml/2006/main" count="132" uniqueCount="38">
  <si>
    <t>Označení lokality</t>
  </si>
  <si>
    <t>Adresa</t>
  </si>
  <si>
    <t>Požadovaná služba</t>
  </si>
  <si>
    <t>Požadavek na redundanci</t>
  </si>
  <si>
    <t>Požadovaná přenosová kapacita přípojky</t>
  </si>
  <si>
    <t>Požadovaná přenosová kapacita zálohy</t>
  </si>
  <si>
    <t>SLA - minimální požadovaná dostupnost</t>
  </si>
  <si>
    <t>Zřizovací cena
[Kč bez DPH]</t>
  </si>
  <si>
    <t>VZI</t>
  </si>
  <si>
    <t>Růžová 6, Praha 1</t>
  </si>
  <si>
    <t>privátní síť</t>
  </si>
  <si>
    <t>ANO</t>
  </si>
  <si>
    <t>proaktivní</t>
  </si>
  <si>
    <t>VZII</t>
  </si>
  <si>
    <t>200 Mbit/s</t>
  </si>
  <si>
    <t>VZIII</t>
  </si>
  <si>
    <t>internet</t>
  </si>
  <si>
    <t>500 Mbit/s</t>
  </si>
  <si>
    <t>Dodavatel vyplní všechny žlutě označené buňky.</t>
  </si>
  <si>
    <t>Způsob připojení primární linky</t>
  </si>
  <si>
    <t>Způsob připojení záložní linky</t>
  </si>
  <si>
    <r>
      <t>E1</t>
    </r>
    <r>
      <rPr>
        <sz val="11"/>
        <color rgb="FFFF0000"/>
        <rFont val="Calibri"/>
        <family val="2"/>
        <charset val="238"/>
        <scheme val="minor"/>
      </rPr>
      <t>*</t>
    </r>
  </si>
  <si>
    <r>
      <t>VZMR "</t>
    </r>
    <r>
      <rPr>
        <b/>
        <sz val="12"/>
        <color theme="1"/>
        <rFont val="Calibri"/>
        <family val="2"/>
        <charset val="238"/>
        <scheme val="minor"/>
      </rPr>
      <t>Zajištění datové konektivity</t>
    </r>
    <r>
      <rPr>
        <sz val="12"/>
        <color theme="1"/>
        <rFont val="Calibri"/>
        <family val="2"/>
        <charset val="238"/>
        <scheme val="minor"/>
      </rPr>
      <t>"</t>
    </r>
  </si>
  <si>
    <t>Celková cena vynásobená dobou poskytování služeb:</t>
  </si>
  <si>
    <t>"Způsob připojení" - vyplňuje dodavatel dle nabízeného typu připojení.</t>
  </si>
  <si>
    <t>CELKOVÁ NABÍDKOVÁ CENA PRO ÚČELY HODNOCENÍ (součet za měsíční připojení vynásobeného dobou poskytování služeb a zřizovací ceny)</t>
  </si>
  <si>
    <t>ochrana před DDoS útoky v rámci připojení k internetu</t>
  </si>
  <si>
    <t>Požadovaný monitoring</t>
  </si>
  <si>
    <t>300 Mbit/s</t>
  </si>
  <si>
    <t>Optika</t>
  </si>
  <si>
    <t>Měsíční cena
[Kč bez DPH]</t>
  </si>
  <si>
    <t>x</t>
  </si>
  <si>
    <t>Cena služeb - List č. 1 - Pro účely hodnocení</t>
  </si>
  <si>
    <t>Doba poskytování služeb: 24 měsíců ode dne podpisu Přejímacího protokolu</t>
  </si>
  <si>
    <t>* Doba poskytování služeb: 6 měsíců ode dne podpisu Přejímacího protokolu</t>
  </si>
  <si>
    <t>Příloha č. 2 Smlouvy č. 050/OS/2021 –  "Cena služeb"</t>
  </si>
  <si>
    <t>Za Viaduktem 8, Praha 7</t>
  </si>
  <si>
    <t>Na Vápence 14,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</si>
</sst>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0.0%"/>
    <numFmt numFmtId="165" formatCode="#,##0\ &quot;Kč&quot;"/>
    <numFmt numFmtId="166" formatCode="_-* #,##0.00\ _K_č_-;\-* #,##0.00\ _K_č_-;_-* &quot;-&quot;??\ _K_č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4" tint="-0.49998474074526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1" applyNumberFormat="1" applyFont="1" applyAlignment="1">
      <alignment horizontal="center"/>
    </xf>
    <xf numFmtId="0" fontId="3" fillId="0" borderId="0" xfId="0" applyFont="1" applyFill="1"/>
    <xf numFmtId="165" fontId="3" fillId="0" borderId="0" xfId="0" applyNumberFormat="1" applyFont="1" applyFill="1"/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/>
    <xf numFmtId="0" fontId="3" fillId="0" borderId="0" xfId="0" applyFont="1" applyAlignment="1">
      <alignment vertical="center"/>
    </xf>
    <xf numFmtId="0" fontId="8" fillId="2" borderId="0" xfId="0" applyFont="1" applyFill="1"/>
    <xf numFmtId="0" fontId="7" fillId="0" borderId="0" xfId="0" applyFont="1" applyAlignment="1">
      <alignment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vertical="center"/>
    </xf>
    <xf numFmtId="165" fontId="3" fillId="4" borderId="4" xfId="0" applyNumberFormat="1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164" fontId="3" fillId="3" borderId="6" xfId="1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6" fontId="3" fillId="3" borderId="7" xfId="0" applyNumberFormat="1" applyFon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164" fontId="0" fillId="0" borderId="0" xfId="1" applyNumberFormat="1" applyFont="1" applyAlignment="1">
      <alignment horizontal="center" vertical="center"/>
    </xf>
    <xf numFmtId="165" fontId="0" fillId="2" borderId="1" xfId="0" applyNumberFormat="1" applyFill="1" applyBorder="1" applyProtection="1">
      <protection locked="0"/>
    </xf>
    <xf numFmtId="0" fontId="8" fillId="0" borderId="0" xfId="0" applyFont="1" applyAlignment="1">
      <alignment horizontal="left" wrapText="1"/>
    </xf>
    <xf numFmtId="0" fontId="7" fillId="0" borderId="0" xfId="0" applyFont="1" applyAlignment="1" applyProtection="1">
      <alignment vertical="center"/>
    </xf>
    <xf numFmtId="0" fontId="2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Border="1" applyProtection="1"/>
    <xf numFmtId="0" fontId="0" fillId="0" borderId="3" xfId="0" applyBorder="1" applyAlignment="1" applyProtection="1">
      <alignment horizontal="center"/>
    </xf>
    <xf numFmtId="164" fontId="0" fillId="0" borderId="3" xfId="1" applyNumberFormat="1" applyFont="1" applyBorder="1" applyAlignment="1" applyProtection="1">
      <alignment horizontal="center"/>
    </xf>
    <xf numFmtId="166" fontId="0" fillId="5" borderId="1" xfId="0" applyNumberFormat="1" applyFill="1" applyBorder="1" applyProtection="1"/>
    <xf numFmtId="44" fontId="0" fillId="5" borderId="1" xfId="0" applyNumberFormat="1" applyFill="1" applyBorder="1" applyProtection="1"/>
    <xf numFmtId="0" fontId="0" fillId="0" borderId="9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164" fontId="0" fillId="0" borderId="0" xfId="1" applyNumberFormat="1" applyFont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164" fontId="0" fillId="0" borderId="0" xfId="1" applyNumberFormat="1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/>
    </xf>
    <xf numFmtId="0" fontId="0" fillId="0" borderId="11" xfId="0" applyBorder="1" applyProtection="1"/>
    <xf numFmtId="0" fontId="0" fillId="0" borderId="11" xfId="0" applyBorder="1" applyAlignment="1" applyProtection="1">
      <alignment horizontal="center"/>
    </xf>
    <xf numFmtId="164" fontId="0" fillId="0" borderId="11" xfId="1" applyNumberFormat="1" applyFont="1" applyBorder="1" applyAlignment="1" applyProtection="1">
      <alignment horizontal="center"/>
    </xf>
    <xf numFmtId="166" fontId="0" fillId="5" borderId="8" xfId="0" applyNumberFormat="1" applyFill="1" applyBorder="1" applyProtection="1"/>
    <xf numFmtId="44" fontId="0" fillId="5" borderId="8" xfId="0" applyNumberFormat="1" applyFill="1" applyBorder="1" applyProtection="1"/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164" fontId="3" fillId="0" borderId="0" xfId="1" applyNumberFormat="1" applyFont="1" applyAlignment="1" applyProtection="1">
      <alignment horizontal="center"/>
    </xf>
    <xf numFmtId="0" fontId="3" fillId="0" borderId="0" xfId="0" applyFont="1" applyFill="1" applyProtection="1"/>
    <xf numFmtId="165" fontId="3" fillId="0" borderId="0" xfId="0" applyNumberFormat="1" applyFont="1" applyFill="1" applyProtection="1"/>
    <xf numFmtId="0" fontId="5" fillId="0" borderId="0" xfId="0" applyFont="1" applyProtection="1"/>
    <xf numFmtId="44" fontId="0" fillId="2" borderId="1" xfId="2" applyFont="1" applyFill="1" applyBorder="1" applyProtection="1">
      <protection locked="0"/>
    </xf>
  </cellXfs>
  <cellStyles count="3">
    <cellStyle name="Měna" xfId="2" builtinId="4"/>
    <cellStyle name="Normální" xfId="0" builtinId="0"/>
    <cellStyle name="Procenta" xfId="1" builtinId="5"/>
  </cellStyles>
  <dxfs count="26">
    <dxf>
      <protection locked="1" hidden="0"/>
    </dxf>
    <dxf>
      <alignment horizontal="center" vertical="center" textRotation="0" wrapText="1" indent="0" justifyLastLine="0" shrinkToFit="0" readingOrder="0"/>
      <protection locked="1" hidden="0"/>
    </dxf>
    <dxf>
      <numFmt numFmtId="165" formatCode="#,##0\ &quot;Kč&quot;"/>
      <fill>
        <patternFill patternType="solid">
          <fgColor indexed="64"/>
          <bgColor rgb="FFFFFF00"/>
        </patternFill>
      </fill>
      <protection locked="1" hidden="0"/>
    </dxf>
    <dxf>
      <numFmt numFmtId="165" formatCode="#,##0\ &quot;Kč&quot;"/>
      <fill>
        <patternFill patternType="solid">
          <fgColor indexed="64"/>
          <bgColor rgb="FFFFFF00"/>
        </patternFill>
      </fill>
      <protection locked="1" hidden="0"/>
    </dxf>
    <dxf>
      <fill>
        <patternFill patternType="solid">
          <fgColor indexed="64"/>
          <bgColor rgb="FFFFFF00"/>
        </patternFill>
      </fill>
      <protection locked="1" hidden="0"/>
    </dxf>
    <dxf>
      <fill>
        <patternFill patternType="solid">
          <fgColor indexed="64"/>
          <bgColor rgb="FFFFFF00"/>
        </patternFill>
      </fill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numFmt numFmtId="164" formatCode="0.0%"/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numFmt numFmtId="165" formatCode="#,##0\ &quot;Kč&quot;"/>
      <fill>
        <patternFill patternType="solid">
          <fgColor indexed="64"/>
          <bgColor rgb="FFFFFF00"/>
        </patternFill>
      </fill>
    </dxf>
    <dxf>
      <numFmt numFmtId="165" formatCode="#,##0\ &quot;Kč&quot;"/>
      <fill>
        <patternFill patternType="solid">
          <fgColor indexed="64"/>
          <bgColor rgb="FFFFFF00"/>
        </patternFill>
      </fill>
    </dxf>
    <dxf>
      <fill>
        <patternFill patternType="solid">
          <fgColor indexed="64"/>
          <bgColor rgb="FFFFFF00"/>
        </patternFill>
      </fill>
    </dxf>
    <dxf>
      <fill>
        <patternFill patternType="solid">
          <fgColor indexed="64"/>
          <bgColor rgb="FFFFFF00"/>
        </patternFill>
      </fill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lusickova.michala\AppData\Local\Microsoft\Windows\INetCache\Content.Outlook\OA9HT3KQ\Source\Lokality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žadavky"/>
      <sheetName val="Seznamy"/>
    </sheetNames>
    <sheetDataSet>
      <sheetData sheetId="0"/>
      <sheetData sheetId="1">
        <row r="2">
          <cell r="A2" t="str">
            <v>ano</v>
          </cell>
          <cell r="B2" t="str">
            <v>privátní síť</v>
          </cell>
        </row>
        <row r="3">
          <cell r="A3" t="str">
            <v>ne</v>
          </cell>
          <cell r="B3" t="str">
            <v>internet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L13" totalsRowShown="0" headerRowDxfId="25">
  <autoFilter ref="A4:L13" xr:uid="{00000000-0009-0000-0100-000001000000}"/>
  <tableColumns count="12">
    <tableColumn id="1" xr3:uid="{00000000-0010-0000-0000-000001000000}" name="Označení lokality" dataDxfId="24"/>
    <tableColumn id="2" xr3:uid="{00000000-0010-0000-0000-000002000000}" name="Adresa"/>
    <tableColumn id="3" xr3:uid="{00000000-0010-0000-0000-000003000000}" name="Požadovaná služba" dataDxfId="23"/>
    <tableColumn id="4" xr3:uid="{00000000-0010-0000-0000-000004000000}" name="Požadavek na redundanci" dataDxfId="22"/>
    <tableColumn id="5" xr3:uid="{00000000-0010-0000-0000-000005000000}" name="Požadovaná přenosová kapacita přípojky" dataDxfId="21"/>
    <tableColumn id="6" xr3:uid="{00000000-0010-0000-0000-000006000000}" name="Požadovaná přenosová kapacita zálohy" dataDxfId="20"/>
    <tableColumn id="7" xr3:uid="{00000000-0010-0000-0000-000007000000}" name="SLA - minimální požadovaná dostupnost" dataDxfId="19" dataCellStyle="Procenta"/>
    <tableColumn id="8" xr3:uid="{00000000-0010-0000-0000-000008000000}" name="Požadovaný monitoring" dataDxfId="18"/>
    <tableColumn id="9" xr3:uid="{00000000-0010-0000-0000-000009000000}" name="Způsob připojení primární linky" dataDxfId="17"/>
    <tableColumn id="12" xr3:uid="{00000000-0010-0000-0000-00000C000000}" name="Způsob připojení záložní linky" dataDxfId="16"/>
    <tableColumn id="10" xr3:uid="{00000000-0010-0000-0000-00000A000000}" name="Měsíční cena_x000a_[Kč bez DPH]" dataDxfId="15"/>
    <tableColumn id="11" xr3:uid="{00000000-0010-0000-0000-00000B000000}" name="Zřizovací cena_x000a_[Kč bez DPH]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EF89959-6B56-439E-8653-102186580679}" name="Tabulka13" displayName="Tabulka13" ref="A4:L11" totalsRowShown="0" headerRowDxfId="1" dataDxfId="0">
  <autoFilter ref="A4:L11" xr:uid="{2EF89959-6B56-439E-8653-102186580679}"/>
  <tableColumns count="12">
    <tableColumn id="1" xr3:uid="{4E4590A2-894A-4C56-8B32-75734C226D77}" name="Označení lokality" dataDxfId="13"/>
    <tableColumn id="2" xr3:uid="{12990F86-8D9C-4BAC-956E-A971750EB297}" name="Adresa" dataDxfId="12"/>
    <tableColumn id="3" xr3:uid="{7B24C685-81E6-46E6-8369-A9732801C5F0}" name="Požadovaná služba" dataDxfId="11"/>
    <tableColumn id="4" xr3:uid="{7C7D0E95-08EF-45E7-8677-96615BE13AFF}" name="Požadavek na redundanci" dataDxfId="10"/>
    <tableColumn id="5" xr3:uid="{9E9701CA-7262-494F-AC0C-BBFDF0C87AF6}" name="Požadovaná přenosová kapacita přípojky" dataDxfId="9"/>
    <tableColumn id="6" xr3:uid="{DBFC77E7-B463-4E71-944C-C8D9E391ED51}" name="Požadovaná přenosová kapacita zálohy" dataDxfId="8"/>
    <tableColumn id="7" xr3:uid="{985A7421-995D-4D07-8598-66DB74F8F5E9}" name="SLA - minimální požadovaná dostupnost" dataDxfId="7" dataCellStyle="Procenta"/>
    <tableColumn id="8" xr3:uid="{CB3F2D31-E577-4A83-90BF-B26E0127B1F4}" name="Požadovaný monitoring" dataDxfId="6"/>
    <tableColumn id="9" xr3:uid="{3F550468-0674-408C-91C8-0DD1BEA331BD}" name="Způsob připojení primární linky" dataDxfId="5"/>
    <tableColumn id="12" xr3:uid="{308E0B3B-D33C-423C-AFD6-035AEB7B4A98}" name="Způsob připojení záložní linky" dataDxfId="4"/>
    <tableColumn id="10" xr3:uid="{33355B2F-526B-4C96-96FA-46D3CDE7A59B}" name="Měsíční cena_x000a_[Kč bez DPH]" dataDxfId="3"/>
    <tableColumn id="11" xr3:uid="{23AB9A42-9CE9-4027-B993-17AB36DE3154}" name="Zřizovací cena_x000a_[Kč bez DPH]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workbookViewId="0">
      <selection activeCell="U9" sqref="U9"/>
    </sheetView>
  </sheetViews>
  <sheetFormatPr defaultRowHeight="15" x14ac:dyDescent="0.25"/>
  <cols>
    <col min="1" max="1" width="9.85546875" customWidth="1"/>
    <col min="2" max="2" width="22.140625" bestFit="1" customWidth="1"/>
    <col min="3" max="3" width="19.140625" customWidth="1"/>
    <col min="4" max="4" width="11.42578125" customWidth="1"/>
    <col min="5" max="11" width="12.7109375" customWidth="1"/>
    <col min="12" max="12" width="15.28515625" customWidth="1"/>
  </cols>
  <sheetData>
    <row r="1" spans="1:12" s="16" customFormat="1" ht="21.75" customHeight="1" x14ac:dyDescent="0.25">
      <c r="A1" s="16" t="s">
        <v>32</v>
      </c>
    </row>
    <row r="2" spans="1:12" s="16" customFormat="1" ht="21.75" customHeight="1" x14ac:dyDescent="0.25">
      <c r="A2" s="16" t="s">
        <v>22</v>
      </c>
    </row>
    <row r="3" spans="1:12" ht="21" x14ac:dyDescent="0.35">
      <c r="A3" s="4"/>
    </row>
    <row r="4" spans="1:12" s="1" customFormat="1" ht="60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27</v>
      </c>
      <c r="I4" s="1" t="s">
        <v>19</v>
      </c>
      <c r="J4" s="1" t="s">
        <v>20</v>
      </c>
      <c r="K4" s="1" t="s">
        <v>30</v>
      </c>
      <c r="L4" s="1" t="s">
        <v>7</v>
      </c>
    </row>
    <row r="5" spans="1:12" x14ac:dyDescent="0.25">
      <c r="A5" s="2" t="s">
        <v>8</v>
      </c>
      <c r="B5" t="s">
        <v>9</v>
      </c>
      <c r="C5" s="2" t="s">
        <v>10</v>
      </c>
      <c r="D5" s="2" t="s">
        <v>11</v>
      </c>
      <c r="E5" s="2" t="s">
        <v>17</v>
      </c>
      <c r="F5" s="2" t="s">
        <v>17</v>
      </c>
      <c r="G5" s="3">
        <v>0.997</v>
      </c>
      <c r="H5" s="2" t="s">
        <v>12</v>
      </c>
      <c r="I5" s="32"/>
      <c r="J5" s="32"/>
      <c r="K5" s="67"/>
      <c r="L5" s="67"/>
    </row>
    <row r="6" spans="1:12" x14ac:dyDescent="0.25">
      <c r="A6" s="2" t="s">
        <v>13</v>
      </c>
      <c r="B6" t="s">
        <v>36</v>
      </c>
      <c r="C6" s="2" t="s">
        <v>10</v>
      </c>
      <c r="D6" s="2" t="s">
        <v>11</v>
      </c>
      <c r="E6" s="2" t="s">
        <v>28</v>
      </c>
      <c r="F6" s="2" t="s">
        <v>28</v>
      </c>
      <c r="G6" s="3">
        <v>0.997</v>
      </c>
      <c r="H6" s="2" t="s">
        <v>12</v>
      </c>
      <c r="I6" s="32"/>
      <c r="J6" s="32"/>
      <c r="K6" s="67"/>
      <c r="L6" s="67"/>
    </row>
    <row r="7" spans="1:12" x14ac:dyDescent="0.25">
      <c r="A7" s="2" t="s">
        <v>15</v>
      </c>
      <c r="B7" t="s">
        <v>37</v>
      </c>
      <c r="C7" s="2" t="s">
        <v>10</v>
      </c>
      <c r="D7" s="2" t="s">
        <v>11</v>
      </c>
      <c r="E7" s="2" t="s">
        <v>14</v>
      </c>
      <c r="F7" s="2" t="s">
        <v>14</v>
      </c>
      <c r="G7" s="3">
        <v>0.997</v>
      </c>
      <c r="H7" s="2" t="s">
        <v>12</v>
      </c>
      <c r="I7" s="32"/>
      <c r="J7" s="32"/>
      <c r="K7" s="67"/>
      <c r="L7" s="67"/>
    </row>
    <row r="8" spans="1:12" x14ac:dyDescent="0.25">
      <c r="A8" s="2" t="s">
        <v>8</v>
      </c>
      <c r="B8" t="s">
        <v>9</v>
      </c>
      <c r="C8" s="2" t="s">
        <v>16</v>
      </c>
      <c r="D8" s="2" t="s">
        <v>11</v>
      </c>
      <c r="E8" s="2" t="s">
        <v>17</v>
      </c>
      <c r="F8" s="2" t="s">
        <v>17</v>
      </c>
      <c r="G8" s="3">
        <v>0.997</v>
      </c>
      <c r="H8" s="2" t="s">
        <v>12</v>
      </c>
      <c r="I8" s="30" t="s">
        <v>29</v>
      </c>
      <c r="J8" s="32"/>
      <c r="K8" s="67"/>
      <c r="L8" s="67"/>
    </row>
    <row r="9" spans="1:12" ht="60" x14ac:dyDescent="0.25">
      <c r="A9" s="11" t="s">
        <v>8</v>
      </c>
      <c r="B9" s="12" t="s">
        <v>9</v>
      </c>
      <c r="C9" s="1" t="s">
        <v>26</v>
      </c>
      <c r="D9" s="11" t="s">
        <v>11</v>
      </c>
      <c r="E9" s="11" t="s">
        <v>17</v>
      </c>
      <c r="F9" s="11" t="s">
        <v>17</v>
      </c>
      <c r="G9" s="31">
        <v>0.997</v>
      </c>
      <c r="H9" s="11" t="s">
        <v>12</v>
      </c>
      <c r="I9" s="29" t="s">
        <v>31</v>
      </c>
      <c r="J9" s="29" t="s">
        <v>31</v>
      </c>
      <c r="K9" s="67"/>
      <c r="L9" s="67"/>
    </row>
    <row r="10" spans="1:12" x14ac:dyDescent="0.25">
      <c r="A10" s="2" t="s">
        <v>13</v>
      </c>
      <c r="B10" t="s">
        <v>36</v>
      </c>
      <c r="C10" s="2" t="s">
        <v>21</v>
      </c>
      <c r="D10" s="2" t="s">
        <v>11</v>
      </c>
      <c r="E10" s="2"/>
      <c r="F10" s="2"/>
      <c r="G10" s="3">
        <v>0.997</v>
      </c>
      <c r="H10" s="2" t="s">
        <v>12</v>
      </c>
      <c r="I10" s="32"/>
      <c r="J10" s="32"/>
      <c r="K10" s="67"/>
      <c r="L10" s="67"/>
    </row>
    <row r="11" spans="1:12" x14ac:dyDescent="0.25">
      <c r="A11" s="2" t="s">
        <v>15</v>
      </c>
      <c r="B11" t="s">
        <v>37</v>
      </c>
      <c r="C11" s="2" t="s">
        <v>21</v>
      </c>
      <c r="D11" s="2" t="s">
        <v>11</v>
      </c>
      <c r="E11" s="2"/>
      <c r="F11" s="2"/>
      <c r="G11" s="3">
        <v>0.997</v>
      </c>
      <c r="H11" s="2" t="s">
        <v>12</v>
      </c>
      <c r="I11" s="32"/>
      <c r="J11" s="32"/>
      <c r="K11" s="67"/>
      <c r="L11" s="67"/>
    </row>
    <row r="12" spans="1:12" s="14" customFormat="1" ht="24" customHeight="1" x14ac:dyDescent="0.25">
      <c r="A12" s="17" t="s">
        <v>23</v>
      </c>
      <c r="B12" s="18"/>
      <c r="C12" s="19"/>
      <c r="D12" s="19"/>
      <c r="E12" s="19"/>
      <c r="F12" s="19"/>
      <c r="G12" s="20"/>
      <c r="H12" s="19"/>
      <c r="I12" s="18"/>
      <c r="J12" s="18"/>
      <c r="K12" s="21">
        <f>SUBTOTAL(109,K5:K9)*24+SUBTOTAL(109,K10:K11)*6</f>
        <v>0</v>
      </c>
      <c r="L12" s="22">
        <f>SUBTOTAL(109,L5:L11)</f>
        <v>0</v>
      </c>
    </row>
    <row r="13" spans="1:12" s="14" customFormat="1" ht="24" customHeight="1" x14ac:dyDescent="0.25">
      <c r="A13" s="23" t="s">
        <v>25</v>
      </c>
      <c r="B13" s="24"/>
      <c r="C13" s="25"/>
      <c r="D13" s="25"/>
      <c r="E13" s="25"/>
      <c r="F13" s="25"/>
      <c r="G13" s="26"/>
      <c r="H13" s="25"/>
      <c r="I13" s="25"/>
      <c r="J13" s="25"/>
      <c r="K13" s="27"/>
      <c r="L13" s="28">
        <f>K12+L12</f>
        <v>0</v>
      </c>
    </row>
    <row r="14" spans="1:12" s="6" customFormat="1" ht="15.75" x14ac:dyDescent="0.25">
      <c r="A14" s="5"/>
      <c r="C14" s="5"/>
      <c r="D14" s="5"/>
      <c r="E14" s="5"/>
      <c r="F14" s="5"/>
      <c r="G14" s="7"/>
      <c r="H14" s="5"/>
      <c r="I14" s="8"/>
      <c r="J14" s="8"/>
      <c r="K14" s="9"/>
      <c r="L14" s="9"/>
    </row>
    <row r="15" spans="1:12" s="6" customFormat="1" ht="15.75" x14ac:dyDescent="0.25">
      <c r="A15" s="5"/>
      <c r="B15" s="6" t="s">
        <v>33</v>
      </c>
      <c r="C15" s="5"/>
      <c r="D15" s="5"/>
      <c r="E15" s="5"/>
      <c r="F15" s="5"/>
      <c r="G15" s="7"/>
      <c r="H15" s="5"/>
      <c r="I15" s="8"/>
      <c r="J15" s="8"/>
      <c r="K15" s="9"/>
      <c r="L15" s="9"/>
    </row>
    <row r="16" spans="1:12" s="6" customFormat="1" ht="15.75" x14ac:dyDescent="0.25">
      <c r="A16" s="5"/>
      <c r="B16" s="10" t="s">
        <v>34</v>
      </c>
      <c r="C16" s="5"/>
      <c r="D16" s="5"/>
      <c r="E16" s="5"/>
      <c r="F16" s="5"/>
      <c r="G16" s="7"/>
      <c r="H16" s="5"/>
      <c r="I16" s="8"/>
      <c r="J16" s="8"/>
      <c r="K16" s="9"/>
      <c r="L16" s="9"/>
    </row>
    <row r="17" spans="1:12" x14ac:dyDescent="0.25">
      <c r="B17" s="10"/>
    </row>
    <row r="18" spans="1:12" s="13" customFormat="1" ht="15" customHeight="1" x14ac:dyDescent="0.25">
      <c r="A18" s="33" t="s">
        <v>24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2" s="13" customFormat="1" x14ac:dyDescent="0.25">
      <c r="A19" s="15" t="s">
        <v>18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</row>
  </sheetData>
  <sheetProtection algorithmName="SHA-512" hashValue="Q9xeEVxYQsZHtstZH/tLma21d53mbWo1JE65GeQdqgGkXt1aA0KFO/jFT4l7HBl6GHMsum110M7atEoCSvRIlw==" saltValue="SY8+a74STfnEHkD7Iq9xZQ==" spinCount="100000" sheet="1" objects="1" scenarios="1"/>
  <mergeCells count="1">
    <mergeCell ref="A18:L18"/>
  </mergeCells>
  <phoneticPr fontId="6" type="noConversion"/>
  <pageMargins left="0.25" right="0.25" top="0.75" bottom="0.75" header="0.3" footer="0.3"/>
  <pageSetup paperSize="9" scale="91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BCFB3-B2F8-476B-8ABC-A8D062AAE62E}">
  <dimension ref="A1:L15"/>
  <sheetViews>
    <sheetView workbookViewId="0">
      <selection activeCell="L10" sqref="L10"/>
    </sheetView>
  </sheetViews>
  <sheetFormatPr defaultRowHeight="15" x14ac:dyDescent="0.25"/>
  <cols>
    <col min="1" max="1" width="9.85546875" style="36" customWidth="1"/>
    <col min="2" max="2" width="22.140625" style="36" bestFit="1" customWidth="1"/>
    <col min="3" max="3" width="19.140625" style="36" customWidth="1"/>
    <col min="4" max="4" width="11.42578125" style="36" customWidth="1"/>
    <col min="5" max="11" width="12.7109375" style="36" customWidth="1"/>
    <col min="12" max="12" width="15.28515625" style="36" customWidth="1"/>
    <col min="13" max="16384" width="9.140625" style="36"/>
  </cols>
  <sheetData>
    <row r="1" spans="1:12" s="34" customFormat="1" ht="21.75" customHeight="1" x14ac:dyDescent="0.25">
      <c r="A1" s="34" t="s">
        <v>35</v>
      </c>
    </row>
    <row r="2" spans="1:12" s="34" customFormat="1" ht="21.75" customHeight="1" x14ac:dyDescent="0.25">
      <c r="A2" s="34" t="s">
        <v>22</v>
      </c>
    </row>
    <row r="3" spans="1:12" ht="21" x14ac:dyDescent="0.35">
      <c r="A3" s="35"/>
    </row>
    <row r="4" spans="1:12" s="37" customFormat="1" ht="60" x14ac:dyDescent="0.25">
      <c r="A4" s="37" t="s">
        <v>0</v>
      </c>
      <c r="B4" s="37" t="s">
        <v>1</v>
      </c>
      <c r="C4" s="37" t="s">
        <v>2</v>
      </c>
      <c r="D4" s="37" t="s">
        <v>3</v>
      </c>
      <c r="E4" s="37" t="s">
        <v>4</v>
      </c>
      <c r="F4" s="37" t="s">
        <v>5</v>
      </c>
      <c r="G4" s="37" t="s">
        <v>6</v>
      </c>
      <c r="H4" s="37" t="s">
        <v>27</v>
      </c>
      <c r="I4" s="37" t="s">
        <v>19</v>
      </c>
      <c r="J4" s="37" t="s">
        <v>20</v>
      </c>
      <c r="K4" s="37" t="s">
        <v>30</v>
      </c>
      <c r="L4" s="37" t="s">
        <v>7</v>
      </c>
    </row>
    <row r="5" spans="1:12" x14ac:dyDescent="0.25">
      <c r="A5" s="38" t="s">
        <v>8</v>
      </c>
      <c r="B5" s="39" t="s">
        <v>9</v>
      </c>
      <c r="C5" s="40" t="s">
        <v>10</v>
      </c>
      <c r="D5" s="40" t="s">
        <v>11</v>
      </c>
      <c r="E5" s="40" t="s">
        <v>17</v>
      </c>
      <c r="F5" s="40" t="s">
        <v>17</v>
      </c>
      <c r="G5" s="41">
        <v>0.997</v>
      </c>
      <c r="H5" s="40" t="s">
        <v>12</v>
      </c>
      <c r="I5" s="42">
        <f>Tabulka1[[#This Row],[Způsob připojení primární linky]]</f>
        <v>0</v>
      </c>
      <c r="J5" s="42">
        <f>Tabulka1[[#This Row],[Způsob připojení záložní linky]]</f>
        <v>0</v>
      </c>
      <c r="K5" s="43">
        <f>Tabulka1[[#This Row],[Měsíční cena
'[Kč bez DPH']]]</f>
        <v>0</v>
      </c>
      <c r="L5" s="43">
        <f>Tabulka1[[#This Row],[Zřizovací cena
'[Kč bez DPH']]]</f>
        <v>0</v>
      </c>
    </row>
    <row r="6" spans="1:12" x14ac:dyDescent="0.25">
      <c r="A6" s="44" t="s">
        <v>13</v>
      </c>
      <c r="B6" s="45" t="s">
        <v>36</v>
      </c>
      <c r="C6" s="46" t="s">
        <v>10</v>
      </c>
      <c r="D6" s="46" t="s">
        <v>11</v>
      </c>
      <c r="E6" s="46" t="s">
        <v>28</v>
      </c>
      <c r="F6" s="46" t="s">
        <v>28</v>
      </c>
      <c r="G6" s="47">
        <v>0.997</v>
      </c>
      <c r="H6" s="46" t="s">
        <v>12</v>
      </c>
      <c r="I6" s="42">
        <f>Tabulka1[[#This Row],[Způsob připojení primární linky]]</f>
        <v>0</v>
      </c>
      <c r="J6" s="42">
        <f>Tabulka1[[#This Row],[Způsob připojení záložní linky]]</f>
        <v>0</v>
      </c>
      <c r="K6" s="43">
        <f>Tabulka1[[#This Row],[Měsíční cena
'[Kč bez DPH']]]</f>
        <v>0</v>
      </c>
      <c r="L6" s="43">
        <f>Tabulka1[[#This Row],[Zřizovací cena
'[Kč bez DPH']]]</f>
        <v>0</v>
      </c>
    </row>
    <row r="7" spans="1:12" x14ac:dyDescent="0.25">
      <c r="A7" s="44" t="s">
        <v>15</v>
      </c>
      <c r="B7" s="45" t="s">
        <v>37</v>
      </c>
      <c r="C7" s="46" t="s">
        <v>10</v>
      </c>
      <c r="D7" s="46" t="s">
        <v>11</v>
      </c>
      <c r="E7" s="46" t="s">
        <v>14</v>
      </c>
      <c r="F7" s="46" t="s">
        <v>14</v>
      </c>
      <c r="G7" s="47">
        <v>0.997</v>
      </c>
      <c r="H7" s="46" t="s">
        <v>12</v>
      </c>
      <c r="I7" s="42">
        <f>Tabulka1[[#This Row],[Způsob připojení primární linky]]</f>
        <v>0</v>
      </c>
      <c r="J7" s="42">
        <f>Tabulka1[[#This Row],[Způsob připojení záložní linky]]</f>
        <v>0</v>
      </c>
      <c r="K7" s="43">
        <f>Tabulka1[[#This Row],[Měsíční cena
'[Kč bez DPH']]]</f>
        <v>0</v>
      </c>
      <c r="L7" s="43">
        <f>Tabulka1[[#This Row],[Zřizovací cena
'[Kč bez DPH']]]</f>
        <v>0</v>
      </c>
    </row>
    <row r="8" spans="1:12" x14ac:dyDescent="0.25">
      <c r="A8" s="44" t="s">
        <v>8</v>
      </c>
      <c r="B8" s="45" t="s">
        <v>9</v>
      </c>
      <c r="C8" s="46" t="s">
        <v>16</v>
      </c>
      <c r="D8" s="46" t="s">
        <v>11</v>
      </c>
      <c r="E8" s="46" t="s">
        <v>17</v>
      </c>
      <c r="F8" s="46" t="s">
        <v>17</v>
      </c>
      <c r="G8" s="47">
        <v>0.997</v>
      </c>
      <c r="H8" s="46" t="s">
        <v>12</v>
      </c>
      <c r="I8" s="48" t="s">
        <v>29</v>
      </c>
      <c r="J8" s="42">
        <f>Tabulka1[[#This Row],[Způsob připojení záložní linky]]</f>
        <v>0</v>
      </c>
      <c r="K8" s="43">
        <f>Tabulka1[[#This Row],[Měsíční cena
'[Kč bez DPH']]]</f>
        <v>0</v>
      </c>
      <c r="L8" s="43">
        <f>Tabulka1[[#This Row],[Zřizovací cena
'[Kč bez DPH']]]</f>
        <v>0</v>
      </c>
    </row>
    <row r="9" spans="1:12" ht="60" x14ac:dyDescent="0.25">
      <c r="A9" s="49" t="s">
        <v>8</v>
      </c>
      <c r="B9" s="50" t="s">
        <v>9</v>
      </c>
      <c r="C9" s="51" t="s">
        <v>26</v>
      </c>
      <c r="D9" s="52" t="s">
        <v>11</v>
      </c>
      <c r="E9" s="52" t="s">
        <v>17</v>
      </c>
      <c r="F9" s="52" t="s">
        <v>17</v>
      </c>
      <c r="G9" s="53">
        <v>0.997</v>
      </c>
      <c r="H9" s="52" t="s">
        <v>12</v>
      </c>
      <c r="I9" s="54" t="s">
        <v>31</v>
      </c>
      <c r="J9" s="54" t="s">
        <v>31</v>
      </c>
      <c r="K9" s="43">
        <f>Tabulka1[[#This Row],[Měsíční cena
'[Kč bez DPH']]]</f>
        <v>0</v>
      </c>
      <c r="L9" s="43">
        <f>Tabulka1[[#This Row],[Zřizovací cena
'[Kč bez DPH']]]</f>
        <v>0</v>
      </c>
    </row>
    <row r="10" spans="1:12" x14ac:dyDescent="0.25">
      <c r="A10" s="44" t="s">
        <v>13</v>
      </c>
      <c r="B10" s="45" t="s">
        <v>36</v>
      </c>
      <c r="C10" s="46" t="s">
        <v>21</v>
      </c>
      <c r="D10" s="46" t="s">
        <v>11</v>
      </c>
      <c r="E10" s="46"/>
      <c r="F10" s="46"/>
      <c r="G10" s="47">
        <v>0.997</v>
      </c>
      <c r="H10" s="46" t="s">
        <v>12</v>
      </c>
      <c r="I10" s="42">
        <f>Tabulka1[[#This Row],[Způsob připojení primární linky]]</f>
        <v>0</v>
      </c>
      <c r="J10" s="42">
        <f>Tabulka1[[#This Row],[Způsob připojení záložní linky]]</f>
        <v>0</v>
      </c>
      <c r="K10" s="43">
        <f>Tabulka1[[#This Row],[Měsíční cena
'[Kč bez DPH']]]</f>
        <v>0</v>
      </c>
      <c r="L10" s="43">
        <f>Tabulka1[[#This Row],[Zřizovací cena
'[Kč bez DPH']]]</f>
        <v>0</v>
      </c>
    </row>
    <row r="11" spans="1:12" x14ac:dyDescent="0.25">
      <c r="A11" s="55" t="s">
        <v>15</v>
      </c>
      <c r="B11" s="56" t="s">
        <v>37</v>
      </c>
      <c r="C11" s="57" t="s">
        <v>21</v>
      </c>
      <c r="D11" s="57" t="s">
        <v>11</v>
      </c>
      <c r="E11" s="57"/>
      <c r="F11" s="57"/>
      <c r="G11" s="58">
        <v>0.997</v>
      </c>
      <c r="H11" s="57" t="s">
        <v>12</v>
      </c>
      <c r="I11" s="59">
        <f>Tabulka1[[#This Row],[Způsob připojení primární linky]]</f>
        <v>0</v>
      </c>
      <c r="J11" s="59">
        <f>Tabulka1[[#This Row],[Způsob připojení záložní linky]]</f>
        <v>0</v>
      </c>
      <c r="K11" s="60">
        <f>Tabulka1[[#This Row],[Měsíční cena
'[Kč bez DPH']]]</f>
        <v>0</v>
      </c>
      <c r="L11" s="60">
        <f>Tabulka1[[#This Row],[Zřizovací cena
'[Kč bez DPH']]]</f>
        <v>0</v>
      </c>
    </row>
    <row r="12" spans="1:12" s="62" customFormat="1" ht="15.75" x14ac:dyDescent="0.25">
      <c r="A12" s="61"/>
      <c r="C12" s="61"/>
      <c r="D12" s="61"/>
      <c r="E12" s="61"/>
      <c r="F12" s="61"/>
      <c r="G12" s="63"/>
      <c r="H12" s="61"/>
      <c r="I12" s="64"/>
      <c r="J12" s="64"/>
      <c r="K12" s="65"/>
      <c r="L12" s="65"/>
    </row>
    <row r="13" spans="1:12" s="62" customFormat="1" ht="15.75" x14ac:dyDescent="0.25">
      <c r="A13" s="61"/>
      <c r="B13" s="62" t="s">
        <v>33</v>
      </c>
      <c r="C13" s="61"/>
      <c r="D13" s="61"/>
      <c r="E13" s="61"/>
      <c r="F13" s="61"/>
      <c r="G13" s="63"/>
      <c r="H13" s="61"/>
      <c r="I13" s="64"/>
      <c r="J13" s="64"/>
      <c r="K13" s="65"/>
      <c r="L13" s="65"/>
    </row>
    <row r="14" spans="1:12" s="62" customFormat="1" ht="15.75" x14ac:dyDescent="0.25">
      <c r="A14" s="61"/>
      <c r="B14" s="66" t="s">
        <v>34</v>
      </c>
      <c r="C14" s="61"/>
      <c r="D14" s="61"/>
      <c r="E14" s="61"/>
      <c r="F14" s="61"/>
      <c r="G14" s="63"/>
      <c r="H14" s="61"/>
      <c r="I14" s="64"/>
      <c r="J14" s="64"/>
      <c r="K14" s="65"/>
      <c r="L14" s="65"/>
    </row>
    <row r="15" spans="1:12" x14ac:dyDescent="0.25">
      <c r="B15" s="66"/>
    </row>
  </sheetData>
  <sheetProtection algorithmName="SHA-512" hashValue="E6xNHkb9BDRtyCv39TG29Da2Gdm39hsHeN1zyrNgGew58Zp1XWbPoA0MCb2IzxgkdfbSfXd5QTD29m23tbEodw==" saltValue="TpIHBov8eNL2k/1SgbR4mQ==" spinCount="100000" sheet="1" objects="1" scenarios="1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0E358F3E90A6DF4EA3EEA4F92AB5137C" ma:contentTypeVersion="9" ma:contentTypeDescription="Vytvoří nový dokument" ma:contentTypeScope="" ma:versionID="69813126b17eedee15d3a19a9ddec3d9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6687ba19564057520b4807c5c45339f1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SharedWithUsers" ma:index="19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STC/007271/ÚSGŘ/2021</CisloJednaci>
    <NazevDokumentu xmlns="b246a3c9-e8b6-4373-bafd-ef843f8c6aef">Smlouva o zajištění datové konektivity</NazevDokumentu>
    <Znacka xmlns="b246a3c9-e8b6-4373-bafd-ef843f8c6aef" xsi:nil="true"/>
    <HashValue xmlns="b246a3c9-e8b6-4373-bafd-ef843f8c6aef" xsi:nil="true"/>
    <JID xmlns="b246a3c9-e8b6-4373-bafd-ef843f8c6aef">R_STCSPS_0020043</JID>
    <IDExt xmlns="b246a3c9-e8b6-4373-bafd-ef843f8c6aef" xsi:nil="true"/>
  </documentManagement>
</p:properties>
</file>

<file path=customXml/itemProps1.xml><?xml version="1.0" encoding="utf-8"?>
<ds:datastoreItem xmlns:ds="http://schemas.openxmlformats.org/officeDocument/2006/customXml" ds:itemID="{CD6DB73B-08AC-4AFC-BDC6-BD2FE79AB2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492475-67F3-4C69-9DE9-47154EA041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98AE1A-E29A-4659-B901-7F5F4175DE6E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b246a3c9-e8b6-4373-bafd-ef843f8c6aef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Cena služeb_pro účely hodnocení</vt:lpstr>
      <vt:lpstr>Příloha č. 2 SML - Cena služeb</vt:lpstr>
      <vt:lpstr>'Cena služeb_pro účely hodnocení'!Oblast_tisku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2019-05-03T09:41:03Z</dcterms:created>
  <dcterms:modified xsi:type="dcterms:W3CDTF">2021-07-19T09:42:11Z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0x010100617DA10A36FE5747AD151C4F74B1AC96000E358F3E90A6DF4EA3EEA4F92AB5137C</vt:lpwstr>
  </property>
</Properties>
</file>